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<sst xmlns="http://schemas.openxmlformats.org/spreadsheetml/2006/main" count="57" uniqueCount="46">
  <si>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</si>
  <si>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</si>
  <si>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</si>
  <si>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</si>
  <si>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</si>
  <si>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</si>
  <si>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</si>
  <si>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</si>
  <si>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</si>
  <si>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</si>
  <si>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</si>
  <si>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</si>
  <si>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</si>
  <si>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</si>
  <si>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</si>
  <si>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</si>
  <si>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</si>
  <si>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</si>
  <si>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</si>
  <si>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Rurkowy wskaźnik do kontroli procesu sterylizacji suchym powietrzem, typ 5, op.=100 szt.</t>
  </si>
  <si>
    <t>Zadanie 4 - Diagnostyka mikrobioologiczna IV</t>
  </si>
  <si>
    <t>1.</t>
  </si>
  <si>
    <t>Agar kazeinowo-sojowy z ekstraktem drożdżowym TSYEA, op.=500 g, skład zgodny z PN-EN ISO 11290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</si>
  <si>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</si>
  <si>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</si>
  <si>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</si>
  <si>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</si>
  <si>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</si>
  <si>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</si>
  <si>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</si>
  <si>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</si>
  <si>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</si>
  <si>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</si>
  <si>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</si>
  <si>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Sporal S - Preparat do mikrobiologicznej oceny skuteczności sterylizacji w suchym gorącym powietrzu, op.=40 szt.</t>
  </si>
  <si>
    <t>Płytki odciskowe Rodac ConTact Test z neutralizatorami do oznaczania ogólnej liczby drożdży i pleśni, op.=20 szt.</t>
  </si>
  <si>
    <t>Kostki wątrobowe suche, jałowe – dodatek do podłoża Wrzoska, op.=100 g,  dołączyć zaświadczenie, że wątroba jest produktem wolnym od substancji antybiotykowych</t>
  </si>
  <si>
    <r>
      <t>Zintegrowany test TST 121</t>
    </r>
    <r>
      <rPr>
        <vertAlign val="superscript"/>
        <sz val="8"/>
        <color indexed="8"/>
        <rFont val="Verdana"/>
        <family val="2"/>
      </rPr>
      <t>0</t>
    </r>
    <r>
      <rPr>
        <sz val="8"/>
        <color indexed="8"/>
        <rFont val="Verdana"/>
        <family val="2"/>
      </rPr>
      <t xml:space="preserve"> C/15 min., op.=100 szt.</t>
    </r>
  </si>
  <si>
    <t>Załącznik nr  2 do SWZ</t>
  </si>
  <si>
    <t>Nr postępowania WIWa.272.5.2023</t>
  </si>
  <si>
    <t>Podłoże agarowe z zielenią brylantową i czerwienią fenolową (BGA), op.=500 g, skład chemiczny: pepton z mięsa 10,0 g/l, ekstrakt mięsny 5,0 g/l, ekstrakt drożdżowy 3,0 g/l, wodorofosforan disodowy 1,0 g/l, diwodorofosforan sodowy 0,6 g/l, laktoza 10 g/l, sacharoza 10 g/l, czerwień fenolowa 0,09 g/l, zieleń brylantowa 0,005 g/l,  agar-agar 15,0 g/l</t>
  </si>
  <si>
    <t>Agar pH6, op.=500 g, skład chemiczny: pH6,00 g/l, trzustkowy hydrolizat kazeiny 3,45 g/l, trzustkowy hydrolizat mięśni 3,45 g/l, NaCl 5,1 g/l, agar 11,5 g/l</t>
  </si>
  <si>
    <t>Agar Sabourand z chloramfenikolem, op.=500 g, skład chemiczny: ekstrakt drożdżowy 2,0 g/l; pepton 9,0 g/l; glukoza 19,0 g/l; wodorofosforan dipotasu 0,50 g/l; diwodorofosforan potasu 0,50 g/l; chloramfenikol 0,50 g/l; agar-agar 13,0 g/l</t>
  </si>
  <si>
    <t>Pożywka LS, op.=100 g</t>
  </si>
  <si>
    <t>Płytki odciskowe Rodac ConTact Test z neutralizatorami do oznaczania ogólnej liczby drobnoustrojów,  op.=20 szt.</t>
  </si>
  <si>
    <r>
      <t xml:space="preserve">Agar z ekstraktem drożdżowym, op.=500 g, </t>
    </r>
    <r>
      <rPr>
        <sz val="8"/>
        <rFont val="Verdana"/>
        <family val="2"/>
      </rPr>
      <t>skład chemiczny: pepton 5 g/l, ekstrakt drożdżowy 5 g/l, agar 15 g/l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</si>
</sst>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zoomScalePageLayoutView="90" workbookViewId="0" topLeftCell="A1">
      <selection activeCell="J10" sqref="J10"/>
    </sheetView>
  </sheetViews>
  <sheetFormatPr defaultColWidth="9.140625" defaultRowHeight="15"/>
  <cols>
    <col min="1" max="1" width="4.140625" style="1" customWidth="1"/>
    <col min="2" max="2" width="59.28125" style="27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2" t="s">
        <v>38</v>
      </c>
      <c r="M1" s="32"/>
      <c r="N1" s="32"/>
    </row>
    <row r="2" spans="1:2" ht="23.25" customHeight="1">
      <c r="A2" s="33" t="s">
        <v>39</v>
      </c>
      <c r="B2" s="33"/>
    </row>
    <row r="3" spans="1:14" ht="49.5" customHeight="1">
      <c r="A3" s="37" t="s">
        <v>8</v>
      </c>
      <c r="B3" s="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1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8" customFormat="1" ht="72.75" customHeight="1">
      <c r="A9" s="28" t="s">
        <v>21</v>
      </c>
      <c r="B9" s="29" t="s">
        <v>40</v>
      </c>
      <c r="C9" s="30" t="s">
        <v>18</v>
      </c>
      <c r="D9" s="30">
        <v>1</v>
      </c>
      <c r="E9" s="19"/>
      <c r="F9" s="9">
        <f>ROUND(E9*H9/100,2)+E9</f>
        <v>0</v>
      </c>
      <c r="G9" s="9">
        <f aca="true" t="shared" si="0" ref="G9:G20">E9*D9</f>
        <v>0</v>
      </c>
      <c r="H9" s="10"/>
      <c r="I9" s="9">
        <f>ROUND(E9*H9/100,2)*D9</f>
        <v>0</v>
      </c>
      <c r="J9" s="11">
        <f aca="true" t="shared" si="1" ref="J9:J20">G9+I9</f>
        <v>0</v>
      </c>
      <c r="K9" s="12"/>
      <c r="L9" s="12"/>
      <c r="M9" s="12"/>
      <c r="N9" s="13"/>
    </row>
    <row r="10" spans="1:14" s="8" customFormat="1" ht="44.25" customHeight="1">
      <c r="A10" s="28" t="s">
        <v>23</v>
      </c>
      <c r="B10" s="29" t="s">
        <v>41</v>
      </c>
      <c r="C10" s="30" t="s">
        <v>18</v>
      </c>
      <c r="D10" s="30">
        <v>1</v>
      </c>
      <c r="E10" s="19"/>
      <c r="F10" s="9">
        <f aca="true" t="shared" si="2" ref="F10:F20">ROUND(E10*H10/100,2)+E10</f>
        <v>0</v>
      </c>
      <c r="G10" s="9">
        <f t="shared" si="0"/>
        <v>0</v>
      </c>
      <c r="H10" s="10"/>
      <c r="I10" s="9">
        <f aca="true" t="shared" si="3" ref="I10:I20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3.75" customHeight="1">
      <c r="A11" s="28" t="s">
        <v>24</v>
      </c>
      <c r="B11" s="29" t="s">
        <v>45</v>
      </c>
      <c r="C11" s="30" t="s">
        <v>18</v>
      </c>
      <c r="D11" s="30">
        <v>1</v>
      </c>
      <c r="E11" s="19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34.5" customHeight="1">
      <c r="A12" s="28" t="s">
        <v>25</v>
      </c>
      <c r="B12" s="29" t="s">
        <v>22</v>
      </c>
      <c r="C12" s="30" t="s">
        <v>18</v>
      </c>
      <c r="D12" s="30">
        <v>1</v>
      </c>
      <c r="E12" s="19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51.75" customHeight="1">
      <c r="A13" s="28" t="s">
        <v>26</v>
      </c>
      <c r="B13" s="29" t="s">
        <v>42</v>
      </c>
      <c r="C13" s="30" t="s">
        <v>18</v>
      </c>
      <c r="D13" s="30">
        <v>1</v>
      </c>
      <c r="E13" s="19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39.75" customHeight="1">
      <c r="A14" s="28" t="s">
        <v>27</v>
      </c>
      <c r="B14" s="29" t="s">
        <v>36</v>
      </c>
      <c r="C14" s="31" t="s">
        <v>18</v>
      </c>
      <c r="D14" s="31">
        <v>6</v>
      </c>
      <c r="E14" s="19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4" customHeight="1">
      <c r="A15" s="28" t="s">
        <v>28</v>
      </c>
      <c r="B15" s="29" t="s">
        <v>43</v>
      </c>
      <c r="C15" s="31" t="s">
        <v>18</v>
      </c>
      <c r="D15" s="31">
        <v>1</v>
      </c>
      <c r="E15" s="19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32.25" customHeight="1">
      <c r="A16" s="28" t="s">
        <v>29</v>
      </c>
      <c r="B16" s="29" t="s">
        <v>44</v>
      </c>
      <c r="C16" s="31" t="s">
        <v>18</v>
      </c>
      <c r="D16" s="31">
        <v>18</v>
      </c>
      <c r="E16" s="19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7.75" customHeight="1">
      <c r="A17" s="28" t="s">
        <v>30</v>
      </c>
      <c r="B17" s="29" t="s">
        <v>35</v>
      </c>
      <c r="C17" s="30" t="s">
        <v>18</v>
      </c>
      <c r="D17" s="30">
        <v>10</v>
      </c>
      <c r="E17" s="19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32.25" customHeight="1">
      <c r="A18" s="28" t="s">
        <v>31</v>
      </c>
      <c r="B18" s="29" t="s">
        <v>19</v>
      </c>
      <c r="C18" s="30" t="s">
        <v>18</v>
      </c>
      <c r="D18" s="30">
        <v>2</v>
      </c>
      <c r="E18" s="19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9.25" customHeight="1">
      <c r="A19" s="28" t="s">
        <v>32</v>
      </c>
      <c r="B19" s="29" t="s">
        <v>34</v>
      </c>
      <c r="C19" s="30" t="s">
        <v>18</v>
      </c>
      <c r="D19" s="30">
        <v>2</v>
      </c>
      <c r="E19" s="19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6.25" customHeight="1">
      <c r="A20" s="28" t="s">
        <v>33</v>
      </c>
      <c r="B20" s="29" t="s">
        <v>37</v>
      </c>
      <c r="C20" s="30" t="s">
        <v>18</v>
      </c>
      <c r="D20" s="30">
        <v>1</v>
      </c>
      <c r="E20" s="19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0" s="8" customFormat="1" ht="23.25" customHeight="1" thickBot="1">
      <c r="A21" s="20"/>
      <c r="B21" s="38" t="s">
        <v>6</v>
      </c>
      <c r="C21" s="39"/>
      <c r="D21" s="39"/>
      <c r="E21" s="40"/>
      <c r="F21" s="14"/>
      <c r="G21" s="21">
        <f>SUM(G9:G13)</f>
        <v>0</v>
      </c>
      <c r="H21" s="15"/>
      <c r="I21" s="22">
        <f>SUM(I9:I13)</f>
        <v>0</v>
      </c>
      <c r="J21" s="23">
        <f>SUM(J9:J13)</f>
        <v>0</v>
      </c>
    </row>
    <row r="22" spans="1:9" ht="10.5">
      <c r="A22" s="16"/>
      <c r="B22" s="17"/>
      <c r="C22" s="18"/>
      <c r="D22" s="16"/>
      <c r="E22" s="16"/>
      <c r="F22" s="16"/>
      <c r="G22" s="16"/>
      <c r="H22" s="16"/>
      <c r="I22" s="16"/>
    </row>
    <row r="23" spans="1:14" ht="51.75" customHeight="1">
      <c r="A23" s="34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1:14" s="24" customFormat="1" ht="36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0" ht="19.5" customHeight="1">
      <c r="A26" s="25"/>
      <c r="B26" s="25"/>
      <c r="C26" s="25"/>
      <c r="D26" s="25"/>
      <c r="E26" s="25"/>
      <c r="F26" s="25"/>
      <c r="G26" s="25"/>
      <c r="H26" s="25"/>
      <c r="I26" s="25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</sheetData>
  <sheetProtection sort="0" autoFilter="0"/>
  <protectedRanges>
    <protectedRange sqref="K9:N20" name="Rozstęp3"/>
    <protectedRange sqref="H9:H20" name="Rozstęp2"/>
    <protectedRange sqref="E9:E20" name="Rozstęp1"/>
  </protectedRanges>
  <mergeCells count="8">
    <mergeCell ref="L1:N1"/>
    <mergeCell ref="A2:B2"/>
    <mergeCell ref="A23:N23"/>
    <mergeCell ref="A25:N25"/>
    <mergeCell ref="A4:N4"/>
    <mergeCell ref="A3:B3"/>
    <mergeCell ref="B21:E2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2023-02-15T09:51:47Z</dcterms:modified>
  <cp:category/>
  <cp:version/>
  <cp:contentType/>
  <cp:contentStatus/>
</cp:coreProperties>
</file>