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3"/>
  </bookViews>
  <sheets>
    <sheet name="CZĘŚĆ 1" sheetId="1" r:id="rId1"/>
    <sheet name="CZĘŚĆ 2" sheetId="2" r:id="rId2"/>
    <sheet name="CZĘŚĆ 3" sheetId="3" r:id="rId3"/>
    <sheet name="CZĘŚĆ 4" sheetId="4" r:id="rId4"/>
  </sheets>
  <definedNames>
    <definedName name="_xlnm.Print_Area" localSheetId="0">'CZĘŚĆ 1'!$A$1:$M$14</definedName>
    <definedName name="_xlnm.Print_Area" localSheetId="1">'CZĘŚĆ 2'!$A$1:$M$28</definedName>
    <definedName name="_xlnm.Print_Area" localSheetId="2">'CZĘŚĆ 3'!$A$1:$M$10</definedName>
    <definedName name="_xlnm.Print_Area" localSheetId="3">'CZĘŚĆ 4'!$A$1:$M$11</definedName>
  </definedNames>
  <calcPr fullCalcOnLoad="1"/>
</workbook>
</file>

<file path=xl/sharedStrings.xml><?xml version="1.0" encoding="utf-8"?>
<sst xmlns="http://schemas.openxmlformats.org/spreadsheetml/2006/main" count="237" uniqueCount="84">
  <si>
    <t>Lp.</t>
  </si>
  <si>
    <t>Nazwa</t>
  </si>
  <si>
    <t>Jednostka  miary</t>
  </si>
  <si>
    <t>Ilość</t>
  </si>
  <si>
    <t>Stawka                 VAT  %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</si>
  <si>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</si>
  <si>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</si>
  <si>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</si>
  <si>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</si>
  <si>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</si>
  <si>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</si>
  <si>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</si>
  <si>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</si>
  <si>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</si>
  <si>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</si>
  <si>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op.</t>
  </si>
  <si>
    <t>RAZEM:</t>
  </si>
  <si>
    <t>X</t>
  </si>
  <si>
    <t>1.</t>
  </si>
  <si>
    <t>2.</t>
  </si>
  <si>
    <t>3.</t>
  </si>
  <si>
    <t>4.</t>
  </si>
  <si>
    <t>5.</t>
  </si>
  <si>
    <t xml:space="preserve">Producent </t>
  </si>
  <si>
    <r>
      <t xml:space="preserve">Wartość brutto                   </t>
    </r>
    <r>
      <rPr>
        <sz val="9"/>
        <rFont val="Arial Narrow"/>
        <family val="2"/>
      </rPr>
      <t>G + H</t>
    </r>
  </si>
  <si>
    <t>K</t>
  </si>
  <si>
    <t>6.</t>
  </si>
  <si>
    <t>7.</t>
  </si>
  <si>
    <t>8.</t>
  </si>
  <si>
    <t>9.</t>
  </si>
  <si>
    <t>10.</t>
  </si>
  <si>
    <t>11.</t>
  </si>
  <si>
    <t>12.</t>
  </si>
  <si>
    <t>szt.</t>
  </si>
  <si>
    <t xml:space="preserve">Załącznik nr 2 do SWZ </t>
  </si>
  <si>
    <t xml:space="preserve">Formularz musi być opatrzony kwalifikowanym podpisem elektronicznym, podpisem zaufanym lub podpisem osobistym, przez osobę lub osoby uprawnione do reprezentowania firmy        </t>
  </si>
  <si>
    <t>WIWa.272.9.2024</t>
  </si>
  <si>
    <t>ZADANIE 1  Pipety wielomiarowe z polistyrenu</t>
  </si>
  <si>
    <t>Pipeta wielomiarowa, polistyrenu, apyrogenna, wypływowa 1/100, sterylna, pojedynczo pakowana, z podziałką w obie strony, poj. 1 ml, z małą średnicą końcówki, op.=100 szt.</t>
  </si>
  <si>
    <t>Pipeta wielomiarowa, polistyrenu, apyrogenna, wypływowa 1/100, sterylna, pojedynczo pakowana, z podziałką w obie strony, poj. 2 ml, z małą średnicą końcówki, op.=100 szt.</t>
  </si>
  <si>
    <t>Pipeta wielomiarowa, polistyrenu, apyrogenna, wypływowa 1/100, sterylna, pojedynczo pakowana, z podziałką w obie strony, poj. 5 ml, z małą średnicą końcówki, op.=50 szt.</t>
  </si>
  <si>
    <t>Pipeta wielomiarowa, polistyrenu, apyrogenna, wypływowa 1/100, sterylna, pojedynczo pakowana, z podziałką w obie strony, poj. 10 ml, z małą średnicą końcówki, op.=50 szt.</t>
  </si>
  <si>
    <t>Pipeta wielomiarowa, polistyrenu, apyrogenna, wypływowa 1/100, sterylna, pojedynczo pakowana, z podziałką w obie strony, poj. 25 ml, z małą średnicą końcówki, op.=25 szt.</t>
  </si>
  <si>
    <r>
      <t>Wartość netto                   D</t>
    </r>
    <r>
      <rPr>
        <sz val="9"/>
        <rFont val="Arial Narrow"/>
        <family val="2"/>
      </rPr>
      <t xml:space="preserve"> x E</t>
    </r>
  </si>
  <si>
    <t xml:space="preserve">Cena jednostkowa netto                     </t>
  </si>
  <si>
    <r>
      <t xml:space="preserve">Cena jednostkowa brutto
</t>
    </r>
    <r>
      <rPr>
        <sz val="9"/>
        <rFont val="Arial Narrow"/>
        <family val="2"/>
      </rPr>
      <t xml:space="preserve">E + H  </t>
    </r>
    <r>
      <rPr>
        <b/>
        <sz val="9"/>
        <rFont val="Arial Narrow"/>
        <family val="2"/>
      </rPr>
      <t xml:space="preserve">                   </t>
    </r>
  </si>
  <si>
    <t xml:space="preserve">Nr katalogowy  </t>
  </si>
  <si>
    <t>Termin realizacji dostawy (dni kalendarzowe)</t>
  </si>
  <si>
    <t>L</t>
  </si>
  <si>
    <t>M</t>
  </si>
  <si>
    <t>Termin ważności
(pełne miesiące)</t>
  </si>
  <si>
    <t>13.</t>
  </si>
  <si>
    <t>14.</t>
  </si>
  <si>
    <t>15.</t>
  </si>
  <si>
    <t>16.</t>
  </si>
  <si>
    <t>17.</t>
  </si>
  <si>
    <t>18.</t>
  </si>
  <si>
    <t>19.</t>
  </si>
  <si>
    <t>Butelka z szeroką szyją, z nakrętką, z polipropylenu (PP), przeźroczysta, pojemność 125 ml, op.=12 szt.</t>
  </si>
  <si>
    <t xml:space="preserve">Cylinder miarowy, poj. 100 ml, wysoki, skala niebieska </t>
  </si>
  <si>
    <t>Głaszczki jednorazowe „L” z PS,  sterylne, grubości ok. 3-4 mm i dł. ok. 4 cm ramię krótsze oraz 14 cm ramię dłuższe, zagięte pod kątem prostym, op.=5 szt.</t>
  </si>
  <si>
    <t>Kolba miarowa, PP, poj. 500 ml, z korkiem</t>
  </si>
  <si>
    <t>Kolba miarowa, PP, poj. 1000 ml, z korkiem</t>
  </si>
  <si>
    <t>Pipeta Pasteura, PE, dł. 23 cm, poj. 6 ml, sterylna, z podziałką, pakowana pojedynczo po 1 szt., op.=500 szt.</t>
  </si>
  <si>
    <t>Probówki z polistyrenu (PS), o poj. 11 ml,  śr. 16 mm, wys. 100 mm, z korkami, okrągłodenne, pakowane po 5 szt., sterylne,  op.=200 szt.</t>
  </si>
  <si>
    <t>Probówki wirówkowe, poj. 15 ml, sterylne, op.=50 szt.</t>
  </si>
  <si>
    <t>Probówki wirówkowe, poj. 50 ml, z zakrętką, niesterylne, op.=10 op. x 50 szt.</t>
  </si>
  <si>
    <t>Woreczki autoklawowalne na odpady, 400x600 mm, op.=500 szt.</t>
  </si>
  <si>
    <t>Woreczki autoklawowalne na odpady, 400x780 mm, op.=500 szt.</t>
  </si>
  <si>
    <t>Woreczki autoklawowalne na odpady, 600x780 mm, op.=500 szt.</t>
  </si>
  <si>
    <t>Woreczki bakteriologiczne strunowe A4 z polem do opisu, jałowione radiacyjnie, op.=50 szt.</t>
  </si>
  <si>
    <t>Woreczki bakteriologiczne strunowe A5 z polem do opisu, jałowione radiacyjnie, op.=50 szt.</t>
  </si>
  <si>
    <t>Woreczki bakteriologiczne strunowe A6 z polem do opisu, jałowione radiacyjnie, op.=50 szt.</t>
  </si>
  <si>
    <t>Woreczki na odpady na stojaki, autoklawowalne, dł. 300 mm, szer. 200 mm, w pudełku dozującym, op.=100 szt.</t>
  </si>
  <si>
    <t xml:space="preserve">Wymazówki pakowane indywidualnie, aplikator z tworzywa łamliwy, wacik syntetyczny, dł. 15 cm, sterylne, op.= 100 szt. </t>
  </si>
  <si>
    <t>Wymazówki plastikowe, długość 15 cm, sterylne, w probówce transportowej, pakowane indywidualnie,                    op.=100 szt.</t>
  </si>
  <si>
    <t>Wymazówki z tworzywa sztucznego, o dł. całkowitej 150 mm, z wacikiem bawełnianym o średnicy 10 mm, niesterylne, op.=50 szt.</t>
  </si>
  <si>
    <t>ZADANIE 2  Pastki I</t>
  </si>
  <si>
    <t>ZADANIE 3 Butelki do hodowli komórkowej</t>
  </si>
  <si>
    <t xml:space="preserve">Butelki do hodowli komórkowej, polistyrenowe, pojemność 25 cm2, mianowane z boku butelki, sterylne, apyrogenne, bez DNA-zy i RNA-zy, z zakrętką bez otworów filtracyjnych, do hodowli w inkubatorze bez  przepływu CO2, podstawa butelki 2x5 cm, wysokość butelki z nakrętką 9 cm, opakowanie z przylepcem umożliwiającym zamknięcie opakowania, op.=25 op. x 20 szt. </t>
  </si>
  <si>
    <t>ZADANIE 4  Ezy plastikowe</t>
  </si>
  <si>
    <t>Ezy jednorazowe, radiosterylne, o długości 192 mm, poj. 1 µl, bezbarwne, opakowania do wielokrotnego otwierania (woreczek plastikowy ze struną), zakończone z jednej strony igłą inokulacyjną, wykonane z giętkiego polistyrenu (PS), wysoce ergonomiczne, op.= 20 szt.</t>
  </si>
  <si>
    <t>Ezy jednorazowe, radiosterylne, o średnicy 3 mm, długości 194 mm, poj. 10 µl, niebieskie, opakowania do wielokrotnego otwierania (woreczek plastikowy ze struną), zakończone z jednej strony igłą inokulacyjną, wykonane z giętkiego polistyrenu (PS), wysoce ergonomiczne, op.= 20 szt.</t>
  </si>
  <si>
    <r>
      <t xml:space="preserve">Wartość brutto   </t>
    </r>
    <r>
      <rPr>
        <sz val="9"/>
        <rFont val="Arial Narrow"/>
        <family val="2"/>
      </rPr>
      <t>G + H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</si>
</sst>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4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Czcionka tekstu podstawowego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  <xf numFmtId="4" fontId="3" fillId="0" borderId="12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/>
    </xf>
    <xf numFmtId="9" fontId="3" fillId="0" borderId="10" xfId="0" applyNumberFormat="1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right" vertical="center"/>
    </xf>
    <xf numFmtId="0" fontId="7" fillId="34" borderId="13" xfId="0" applyFont="1" applyFill="1" applyBorder="1" applyAlignment="1">
      <alignment horizontal="center" vertical="center"/>
    </xf>
    <xf numFmtId="4" fontId="7" fillId="34" borderId="10" xfId="0" applyNumberFormat="1" applyFont="1" applyFill="1" applyBorder="1" applyAlignment="1">
      <alignment horizontal="center" vertical="center"/>
    </xf>
    <xf numFmtId="4" fontId="7" fillId="34" borderId="10" xfId="0" applyNumberFormat="1" applyFont="1" applyFill="1" applyBorder="1" applyAlignment="1">
      <alignment horizontal="right" vertical="center"/>
    </xf>
    <xf numFmtId="9" fontId="7" fillId="34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3" fontId="7" fillId="0" borderId="12" xfId="0" applyNumberFormat="1" applyFont="1" applyBorder="1" applyAlignment="1">
      <alignment horizontal="right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 vertical="center"/>
    </xf>
    <xf numFmtId="0" fontId="3" fillId="36" borderId="14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vertical="center" wrapText="1"/>
    </xf>
    <xf numFmtId="0" fontId="3" fillId="36" borderId="10" xfId="0" applyFont="1" applyFill="1" applyBorder="1" applyAlignment="1">
      <alignment horizontal="center" vertical="center" wrapText="1"/>
    </xf>
    <xf numFmtId="3" fontId="7" fillId="36" borderId="12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zoomScale="120" zoomScaleNormal="120" zoomScalePageLayoutView="0" workbookViewId="0" topLeftCell="A1">
      <selection activeCell="J14" sqref="J14:K14"/>
    </sheetView>
  </sheetViews>
  <sheetFormatPr defaultColWidth="8.796875" defaultRowHeight="14.25"/>
  <cols>
    <col min="1" max="1" width="4.8984375" style="1" customWidth="1"/>
    <col min="2" max="2" width="41.19921875" style="1" customWidth="1"/>
    <col min="3" max="3" width="8.09765625" style="1" customWidth="1"/>
    <col min="4" max="4" width="8.5" style="12" customWidth="1"/>
    <col min="5" max="6" width="10" style="1" customWidth="1"/>
    <col min="7" max="7" width="9" style="1" customWidth="1"/>
    <col min="8" max="8" width="6" style="1" customWidth="1"/>
    <col min="9" max="9" width="9.59765625" style="1" customWidth="1"/>
    <col min="10" max="10" width="9.69921875" style="1" customWidth="1"/>
    <col min="11" max="11" width="11.19921875" style="1" customWidth="1"/>
    <col min="12" max="12" width="9.3984375" style="1" customWidth="1"/>
    <col min="13" max="13" width="12.19921875" style="1" customWidth="1"/>
    <col min="14" max="16384" width="9" style="1" customWidth="1"/>
  </cols>
  <sheetData>
    <row r="1" spans="1:13" ht="16.5">
      <c r="A1" s="37" t="s">
        <v>37</v>
      </c>
      <c r="B1" s="37"/>
      <c r="J1" s="36" t="s">
        <v>34</v>
      </c>
      <c r="K1" s="36"/>
      <c r="L1" s="36"/>
      <c r="M1" s="36"/>
    </row>
    <row r="2" spans="1:13" ht="16.5">
      <c r="A2" s="37"/>
      <c r="B2" s="37"/>
      <c r="E2" s="13"/>
      <c r="F2" s="13"/>
      <c r="J2" s="36" t="s">
        <v>36</v>
      </c>
      <c r="K2" s="36"/>
      <c r="L2" s="36"/>
      <c r="M2" s="36"/>
    </row>
    <row r="4" spans="1:13" s="4" customFormat="1" ht="49.5" customHeight="1">
      <c r="A4" s="5" t="s">
        <v>0</v>
      </c>
      <c r="B4" s="8" t="s">
        <v>1</v>
      </c>
      <c r="C4" s="5" t="s">
        <v>2</v>
      </c>
      <c r="D4" s="5" t="s">
        <v>3</v>
      </c>
      <c r="E4" s="3" t="s">
        <v>44</v>
      </c>
      <c r="F4" s="3" t="s">
        <v>45</v>
      </c>
      <c r="G4" s="3" t="s">
        <v>43</v>
      </c>
      <c r="H4" s="5" t="s">
        <v>4</v>
      </c>
      <c r="I4" s="3" t="s">
        <v>83</v>
      </c>
      <c r="J4" s="3" t="s">
        <v>23</v>
      </c>
      <c r="K4" s="5" t="s">
        <v>46</v>
      </c>
      <c r="L4" s="5" t="s">
        <v>50</v>
      </c>
      <c r="M4" s="5" t="s">
        <v>47</v>
      </c>
    </row>
    <row r="5" spans="1:13" s="4" customFormat="1" ht="13.5">
      <c r="A5" s="9" t="s">
        <v>5</v>
      </c>
      <c r="B5" s="6" t="s">
        <v>6</v>
      </c>
      <c r="C5" s="6" t="s">
        <v>7</v>
      </c>
      <c r="D5" s="6" t="s">
        <v>8</v>
      </c>
      <c r="E5" s="10" t="s">
        <v>9</v>
      </c>
      <c r="F5" s="10" t="s">
        <v>10</v>
      </c>
      <c r="G5" s="10" t="s">
        <v>11</v>
      </c>
      <c r="H5" s="9" t="s">
        <v>12</v>
      </c>
      <c r="I5" s="10" t="s">
        <v>13</v>
      </c>
      <c r="J5" s="9" t="s">
        <v>14</v>
      </c>
      <c r="K5" s="9" t="s">
        <v>25</v>
      </c>
      <c r="L5" s="9" t="s">
        <v>48</v>
      </c>
      <c r="M5" s="9" t="s">
        <v>49</v>
      </c>
    </row>
    <row r="6" spans="1:17" ht="49.5">
      <c r="A6" s="27" t="s">
        <v>18</v>
      </c>
      <c r="B6" s="28" t="s">
        <v>38</v>
      </c>
      <c r="C6" s="29" t="s">
        <v>15</v>
      </c>
      <c r="D6" s="30">
        <v>3</v>
      </c>
      <c r="E6" s="14">
        <v>0</v>
      </c>
      <c r="F6" s="14">
        <v>0</v>
      </c>
      <c r="G6" s="15">
        <f>D6*E6</f>
        <v>0</v>
      </c>
      <c r="H6" s="16">
        <v>0</v>
      </c>
      <c r="I6" s="15">
        <f>G6*(1+H6)</f>
        <v>0</v>
      </c>
      <c r="J6" s="15"/>
      <c r="K6" s="24"/>
      <c r="L6" s="25"/>
      <c r="M6" s="33"/>
      <c r="Q6" s="26"/>
    </row>
    <row r="7" spans="1:13" ht="49.5">
      <c r="A7" s="27" t="s">
        <v>19</v>
      </c>
      <c r="B7" s="28" t="s">
        <v>39</v>
      </c>
      <c r="C7" s="29" t="s">
        <v>15</v>
      </c>
      <c r="D7" s="30">
        <v>5</v>
      </c>
      <c r="E7" s="14">
        <v>0</v>
      </c>
      <c r="F7" s="14">
        <v>0</v>
      </c>
      <c r="G7" s="15">
        <f>D7*E7</f>
        <v>0</v>
      </c>
      <c r="H7" s="16">
        <v>0</v>
      </c>
      <c r="I7" s="15">
        <f>G7*(1+H7)</f>
        <v>0</v>
      </c>
      <c r="J7" s="15"/>
      <c r="K7" s="24"/>
      <c r="L7" s="25"/>
      <c r="M7" s="34"/>
    </row>
    <row r="8" spans="1:13" ht="49.5">
      <c r="A8" s="27" t="s">
        <v>20</v>
      </c>
      <c r="B8" s="28" t="s">
        <v>40</v>
      </c>
      <c r="C8" s="29" t="s">
        <v>15</v>
      </c>
      <c r="D8" s="30">
        <v>7</v>
      </c>
      <c r="E8" s="14">
        <v>0</v>
      </c>
      <c r="F8" s="14">
        <f>E8+H8</f>
        <v>0</v>
      </c>
      <c r="G8" s="15">
        <f>D8*E8</f>
        <v>0</v>
      </c>
      <c r="H8" s="16">
        <v>0</v>
      </c>
      <c r="I8" s="15">
        <f>G8*(1+H8)</f>
        <v>0</v>
      </c>
      <c r="J8" s="15"/>
      <c r="K8" s="24"/>
      <c r="L8" s="25"/>
      <c r="M8" s="34"/>
    </row>
    <row r="9" spans="1:13" ht="49.5">
      <c r="A9" s="27" t="s">
        <v>21</v>
      </c>
      <c r="B9" s="28" t="s">
        <v>41</v>
      </c>
      <c r="C9" s="29" t="s">
        <v>15</v>
      </c>
      <c r="D9" s="30">
        <v>8</v>
      </c>
      <c r="E9" s="14">
        <v>0</v>
      </c>
      <c r="F9" s="14">
        <f>E9+H9</f>
        <v>0</v>
      </c>
      <c r="G9" s="15">
        <f>D9*E9</f>
        <v>0</v>
      </c>
      <c r="H9" s="16">
        <v>0</v>
      </c>
      <c r="I9" s="15">
        <f>G9*(1+H9)</f>
        <v>0</v>
      </c>
      <c r="J9" s="15"/>
      <c r="K9" s="24"/>
      <c r="L9" s="25"/>
      <c r="M9" s="34"/>
    </row>
    <row r="10" spans="1:13" ht="49.5">
      <c r="A10" s="27" t="s">
        <v>22</v>
      </c>
      <c r="B10" s="28" t="s">
        <v>42</v>
      </c>
      <c r="C10" s="29" t="s">
        <v>15</v>
      </c>
      <c r="D10" s="30">
        <v>39</v>
      </c>
      <c r="E10" s="14">
        <v>0</v>
      </c>
      <c r="F10" s="14">
        <f>E10+H10</f>
        <v>0</v>
      </c>
      <c r="G10" s="15">
        <f>D10*E10</f>
        <v>0</v>
      </c>
      <c r="H10" s="16">
        <v>0</v>
      </c>
      <c r="I10" s="15">
        <f>G10*(1+H10)</f>
        <v>0</v>
      </c>
      <c r="J10" s="15"/>
      <c r="K10" s="24"/>
      <c r="L10" s="25"/>
      <c r="M10" s="35"/>
    </row>
    <row r="11" spans="1:13" s="11" customFormat="1" ht="21" customHeight="1">
      <c r="A11" s="17"/>
      <c r="B11" s="18" t="s">
        <v>16</v>
      </c>
      <c r="C11" s="17" t="s">
        <v>17</v>
      </c>
      <c r="D11" s="19" t="s">
        <v>17</v>
      </c>
      <c r="E11" s="20" t="s">
        <v>17</v>
      </c>
      <c r="F11" s="20" t="s">
        <v>17</v>
      </c>
      <c r="G11" s="21">
        <f>SUM(G6:G10)</f>
        <v>0</v>
      </c>
      <c r="H11" s="22" t="s">
        <v>17</v>
      </c>
      <c r="I11" s="21">
        <f>SUM(I6:I10)</f>
        <v>0</v>
      </c>
      <c r="J11" s="21"/>
      <c r="K11" s="17" t="s">
        <v>17</v>
      </c>
      <c r="L11" s="17" t="s">
        <v>17</v>
      </c>
      <c r="M11" s="17" t="s">
        <v>17</v>
      </c>
    </row>
    <row r="12" ht="20.25" customHeight="1"/>
    <row r="13" ht="20.25" customHeight="1"/>
    <row r="14" spans="1:12" s="2" customFormat="1" ht="14.25" customHeight="1">
      <c r="A14" s="2" t="s">
        <v>35</v>
      </c>
      <c r="L14" s="7"/>
    </row>
    <row r="15" spans="11:12" ht="16.5">
      <c r="K15" s="23"/>
      <c r="L15" s="23"/>
    </row>
  </sheetData>
  <sheetProtection/>
  <mergeCells count="4">
    <mergeCell ref="M6:M10"/>
    <mergeCell ref="J1:M1"/>
    <mergeCell ref="J2:M2"/>
    <mergeCell ref="A1:B2"/>
  </mergeCells>
  <printOptions/>
  <pageMargins left="0.5118110236220472" right="0.31496062992125984" top="0.7480314960629921" bottom="0.7480314960629921" header="0.31496062992125984" footer="0.31496062992125984"/>
  <pageSetup fitToHeight="0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zoomScale="120" zoomScaleNormal="120" zoomScaleSheetLayoutView="90" zoomScalePageLayoutView="0" workbookViewId="0" topLeftCell="A16">
      <selection activeCell="A28" sqref="A28:K28"/>
    </sheetView>
  </sheetViews>
  <sheetFormatPr defaultColWidth="8.796875" defaultRowHeight="14.25"/>
  <cols>
    <col min="1" max="1" width="4.8984375" style="1" customWidth="1"/>
    <col min="2" max="2" width="41.8984375" style="1" customWidth="1"/>
    <col min="3" max="3" width="8.09765625" style="1" customWidth="1"/>
    <col min="4" max="4" width="8.5" style="12" customWidth="1"/>
    <col min="5" max="6" width="10" style="1" customWidth="1"/>
    <col min="7" max="7" width="9" style="1" customWidth="1"/>
    <col min="8" max="8" width="6" style="1" customWidth="1"/>
    <col min="9" max="9" width="9.59765625" style="1" customWidth="1"/>
    <col min="10" max="10" width="9.69921875" style="1" customWidth="1"/>
    <col min="11" max="11" width="11.19921875" style="1" customWidth="1"/>
    <col min="12" max="12" width="9.3984375" style="1" customWidth="1"/>
    <col min="13" max="13" width="10.8984375" style="1" customWidth="1"/>
    <col min="14" max="16384" width="9" style="1" customWidth="1"/>
  </cols>
  <sheetData>
    <row r="1" spans="1:13" ht="16.5">
      <c r="A1" s="38" t="s">
        <v>77</v>
      </c>
      <c r="B1" s="38"/>
      <c r="J1" s="36" t="s">
        <v>34</v>
      </c>
      <c r="K1" s="36"/>
      <c r="L1" s="36"/>
      <c r="M1" s="36"/>
    </row>
    <row r="2" spans="1:13" ht="16.5">
      <c r="A2" s="38"/>
      <c r="B2" s="38"/>
      <c r="E2" s="13"/>
      <c r="F2" s="13"/>
      <c r="J2" s="36" t="s">
        <v>36</v>
      </c>
      <c r="K2" s="36"/>
      <c r="L2" s="36"/>
      <c r="M2" s="36"/>
    </row>
    <row r="4" spans="1:13" s="4" customFormat="1" ht="49.5" customHeight="1">
      <c r="A4" s="5" t="s">
        <v>0</v>
      </c>
      <c r="B4" s="8" t="s">
        <v>1</v>
      </c>
      <c r="C4" s="5" t="s">
        <v>2</v>
      </c>
      <c r="D4" s="5" t="s">
        <v>3</v>
      </c>
      <c r="E4" s="3" t="s">
        <v>44</v>
      </c>
      <c r="F4" s="3" t="s">
        <v>45</v>
      </c>
      <c r="G4" s="3" t="s">
        <v>43</v>
      </c>
      <c r="H4" s="5" t="s">
        <v>4</v>
      </c>
      <c r="I4" s="3" t="s">
        <v>24</v>
      </c>
      <c r="J4" s="3" t="s">
        <v>23</v>
      </c>
      <c r="K4" s="5" t="s">
        <v>46</v>
      </c>
      <c r="L4" s="5" t="s">
        <v>50</v>
      </c>
      <c r="M4" s="5" t="s">
        <v>47</v>
      </c>
    </row>
    <row r="5" spans="1:13" s="4" customFormat="1" ht="13.5">
      <c r="A5" s="9" t="s">
        <v>5</v>
      </c>
      <c r="B5" s="6" t="s">
        <v>6</v>
      </c>
      <c r="C5" s="6" t="s">
        <v>7</v>
      </c>
      <c r="D5" s="6" t="s">
        <v>8</v>
      </c>
      <c r="E5" s="10" t="s">
        <v>9</v>
      </c>
      <c r="F5" s="10" t="s">
        <v>10</v>
      </c>
      <c r="G5" s="10" t="s">
        <v>11</v>
      </c>
      <c r="H5" s="9" t="s">
        <v>12</v>
      </c>
      <c r="I5" s="10" t="s">
        <v>13</v>
      </c>
      <c r="J5" s="9" t="s">
        <v>14</v>
      </c>
      <c r="K5" s="9" t="s">
        <v>25</v>
      </c>
      <c r="L5" s="9" t="s">
        <v>48</v>
      </c>
      <c r="M5" s="9" t="s">
        <v>49</v>
      </c>
    </row>
    <row r="6" spans="1:17" ht="33">
      <c r="A6" s="27" t="s">
        <v>18</v>
      </c>
      <c r="B6" s="28" t="s">
        <v>58</v>
      </c>
      <c r="C6" s="29" t="s">
        <v>15</v>
      </c>
      <c r="D6" s="30">
        <v>1</v>
      </c>
      <c r="E6" s="14">
        <v>0</v>
      </c>
      <c r="F6" s="14">
        <f>E6*(1+H6)</f>
        <v>0</v>
      </c>
      <c r="G6" s="31">
        <f aca="true" t="shared" si="0" ref="G6:G24">D6*E6</f>
        <v>0</v>
      </c>
      <c r="H6" s="16">
        <v>0</v>
      </c>
      <c r="I6" s="31">
        <f>G6*(1+H6)</f>
        <v>0</v>
      </c>
      <c r="J6" s="15"/>
      <c r="K6" s="24"/>
      <c r="L6" s="25"/>
      <c r="M6" s="33"/>
      <c r="Q6" s="26"/>
    </row>
    <row r="7" spans="1:13" ht="16.5">
      <c r="A7" s="27" t="s">
        <v>19</v>
      </c>
      <c r="B7" s="28" t="s">
        <v>59</v>
      </c>
      <c r="C7" s="29" t="s">
        <v>33</v>
      </c>
      <c r="D7" s="30">
        <v>2</v>
      </c>
      <c r="E7" s="14">
        <v>0</v>
      </c>
      <c r="F7" s="14">
        <v>0</v>
      </c>
      <c r="G7" s="31">
        <f t="shared" si="0"/>
        <v>0</v>
      </c>
      <c r="H7" s="16">
        <v>0</v>
      </c>
      <c r="I7" s="31">
        <f aca="true" t="shared" si="1" ref="I7:I24">G7*(1+H7)</f>
        <v>0</v>
      </c>
      <c r="J7" s="15"/>
      <c r="K7" s="24"/>
      <c r="L7" s="25"/>
      <c r="M7" s="34"/>
    </row>
    <row r="8" spans="1:13" ht="49.5">
      <c r="A8" s="27" t="s">
        <v>20</v>
      </c>
      <c r="B8" s="28" t="s">
        <v>60</v>
      </c>
      <c r="C8" s="29" t="s">
        <v>15</v>
      </c>
      <c r="D8" s="30">
        <v>110</v>
      </c>
      <c r="E8" s="14">
        <v>0</v>
      </c>
      <c r="F8" s="14">
        <f aca="true" t="shared" si="2" ref="F7:F24">E8*(1+H8)</f>
        <v>0</v>
      </c>
      <c r="G8" s="31">
        <f t="shared" si="0"/>
        <v>0</v>
      </c>
      <c r="H8" s="16">
        <v>0</v>
      </c>
      <c r="I8" s="31">
        <f t="shared" si="1"/>
        <v>0</v>
      </c>
      <c r="J8" s="15"/>
      <c r="K8" s="24"/>
      <c r="L8" s="25"/>
      <c r="M8" s="34"/>
    </row>
    <row r="9" spans="1:13" ht="16.5">
      <c r="A9" s="27" t="s">
        <v>21</v>
      </c>
      <c r="B9" s="28" t="s">
        <v>61</v>
      </c>
      <c r="C9" s="29" t="s">
        <v>33</v>
      </c>
      <c r="D9" s="30">
        <v>6</v>
      </c>
      <c r="E9" s="14">
        <v>0</v>
      </c>
      <c r="F9" s="14">
        <f t="shared" si="2"/>
        <v>0</v>
      </c>
      <c r="G9" s="31">
        <f t="shared" si="0"/>
        <v>0</v>
      </c>
      <c r="H9" s="16">
        <v>0</v>
      </c>
      <c r="I9" s="31">
        <f t="shared" si="1"/>
        <v>0</v>
      </c>
      <c r="J9" s="15"/>
      <c r="K9" s="24"/>
      <c r="L9" s="25"/>
      <c r="M9" s="34"/>
    </row>
    <row r="10" spans="1:13" ht="16.5">
      <c r="A10" s="27" t="s">
        <v>22</v>
      </c>
      <c r="B10" s="28" t="s">
        <v>62</v>
      </c>
      <c r="C10" s="29" t="s">
        <v>33</v>
      </c>
      <c r="D10" s="30">
        <v>5</v>
      </c>
      <c r="E10" s="14">
        <v>0</v>
      </c>
      <c r="F10" s="14">
        <f t="shared" si="2"/>
        <v>0</v>
      </c>
      <c r="G10" s="31">
        <f t="shared" si="0"/>
        <v>0</v>
      </c>
      <c r="H10" s="16">
        <v>0</v>
      </c>
      <c r="I10" s="31">
        <f t="shared" si="1"/>
        <v>0</v>
      </c>
      <c r="J10" s="15"/>
      <c r="K10" s="24"/>
      <c r="L10" s="25"/>
      <c r="M10" s="34"/>
    </row>
    <row r="11" spans="1:13" ht="33">
      <c r="A11" s="27" t="s">
        <v>26</v>
      </c>
      <c r="B11" s="28" t="s">
        <v>63</v>
      </c>
      <c r="C11" s="29" t="s">
        <v>15</v>
      </c>
      <c r="D11" s="30">
        <v>2</v>
      </c>
      <c r="E11" s="14">
        <v>0</v>
      </c>
      <c r="F11" s="14">
        <f t="shared" si="2"/>
        <v>0</v>
      </c>
      <c r="G11" s="31">
        <f t="shared" si="0"/>
        <v>0</v>
      </c>
      <c r="H11" s="16">
        <v>0</v>
      </c>
      <c r="I11" s="31">
        <f t="shared" si="1"/>
        <v>0</v>
      </c>
      <c r="J11" s="15"/>
      <c r="K11" s="24"/>
      <c r="L11" s="25"/>
      <c r="M11" s="34"/>
    </row>
    <row r="12" spans="1:13" ht="49.5">
      <c r="A12" s="27" t="s">
        <v>27</v>
      </c>
      <c r="B12" s="28" t="s">
        <v>64</v>
      </c>
      <c r="C12" s="29" t="s">
        <v>15</v>
      </c>
      <c r="D12" s="30">
        <v>1</v>
      </c>
      <c r="E12" s="14">
        <v>0</v>
      </c>
      <c r="F12" s="14">
        <f t="shared" si="2"/>
        <v>0</v>
      </c>
      <c r="G12" s="31">
        <f t="shared" si="0"/>
        <v>0</v>
      </c>
      <c r="H12" s="16">
        <v>0</v>
      </c>
      <c r="I12" s="31">
        <f t="shared" si="1"/>
        <v>0</v>
      </c>
      <c r="J12" s="15"/>
      <c r="K12" s="24"/>
      <c r="L12" s="25"/>
      <c r="M12" s="34"/>
    </row>
    <row r="13" spans="1:13" ht="16.5">
      <c r="A13" s="27" t="s">
        <v>28</v>
      </c>
      <c r="B13" s="28" t="s">
        <v>65</v>
      </c>
      <c r="C13" s="29" t="s">
        <v>15</v>
      </c>
      <c r="D13" s="30">
        <v>3</v>
      </c>
      <c r="E13" s="14">
        <v>0</v>
      </c>
      <c r="F13" s="14">
        <f t="shared" si="2"/>
        <v>0</v>
      </c>
      <c r="G13" s="31">
        <f t="shared" si="0"/>
        <v>0</v>
      </c>
      <c r="H13" s="16">
        <v>0</v>
      </c>
      <c r="I13" s="31">
        <f t="shared" si="1"/>
        <v>0</v>
      </c>
      <c r="J13" s="15"/>
      <c r="K13" s="24"/>
      <c r="L13" s="25"/>
      <c r="M13" s="34"/>
    </row>
    <row r="14" spans="1:13" ht="33">
      <c r="A14" s="27" t="s">
        <v>29</v>
      </c>
      <c r="B14" s="28" t="s">
        <v>66</v>
      </c>
      <c r="C14" s="29" t="s">
        <v>15</v>
      </c>
      <c r="D14" s="30">
        <v>4</v>
      </c>
      <c r="E14" s="14">
        <v>0</v>
      </c>
      <c r="F14" s="14">
        <f t="shared" si="2"/>
        <v>0</v>
      </c>
      <c r="G14" s="31">
        <f t="shared" si="0"/>
        <v>0</v>
      </c>
      <c r="H14" s="16">
        <v>0</v>
      </c>
      <c r="I14" s="31">
        <f t="shared" si="1"/>
        <v>0</v>
      </c>
      <c r="J14" s="15"/>
      <c r="K14" s="24"/>
      <c r="L14" s="25"/>
      <c r="M14" s="34"/>
    </row>
    <row r="15" spans="1:13" ht="33">
      <c r="A15" s="27" t="s">
        <v>30</v>
      </c>
      <c r="B15" s="28" t="s">
        <v>67</v>
      </c>
      <c r="C15" s="29" t="s">
        <v>15</v>
      </c>
      <c r="D15" s="30">
        <v>1</v>
      </c>
      <c r="E15" s="14">
        <v>0</v>
      </c>
      <c r="F15" s="14">
        <f t="shared" si="2"/>
        <v>0</v>
      </c>
      <c r="G15" s="31">
        <f t="shared" si="0"/>
        <v>0</v>
      </c>
      <c r="H15" s="16">
        <v>0</v>
      </c>
      <c r="I15" s="31">
        <f t="shared" si="1"/>
        <v>0</v>
      </c>
      <c r="J15" s="15"/>
      <c r="K15" s="24"/>
      <c r="L15" s="25"/>
      <c r="M15" s="34"/>
    </row>
    <row r="16" spans="1:13" ht="33">
      <c r="A16" s="27" t="s">
        <v>31</v>
      </c>
      <c r="B16" s="28" t="s">
        <v>68</v>
      </c>
      <c r="C16" s="29" t="s">
        <v>15</v>
      </c>
      <c r="D16" s="30">
        <v>7</v>
      </c>
      <c r="E16" s="14">
        <v>0</v>
      </c>
      <c r="F16" s="14">
        <f t="shared" si="2"/>
        <v>0</v>
      </c>
      <c r="G16" s="31">
        <f t="shared" si="0"/>
        <v>0</v>
      </c>
      <c r="H16" s="16">
        <v>0</v>
      </c>
      <c r="I16" s="31">
        <f t="shared" si="1"/>
        <v>0</v>
      </c>
      <c r="J16" s="15"/>
      <c r="K16" s="24"/>
      <c r="L16" s="25"/>
      <c r="M16" s="34"/>
    </row>
    <row r="17" spans="1:13" ht="33">
      <c r="A17" s="27" t="s">
        <v>32</v>
      </c>
      <c r="B17" s="28" t="s">
        <v>69</v>
      </c>
      <c r="C17" s="29" t="s">
        <v>15</v>
      </c>
      <c r="D17" s="30">
        <v>12</v>
      </c>
      <c r="E17" s="14">
        <v>0</v>
      </c>
      <c r="F17" s="14">
        <f t="shared" si="2"/>
        <v>0</v>
      </c>
      <c r="G17" s="31">
        <f t="shared" si="0"/>
        <v>0</v>
      </c>
      <c r="H17" s="16">
        <v>0</v>
      </c>
      <c r="I17" s="31">
        <f t="shared" si="1"/>
        <v>0</v>
      </c>
      <c r="J17" s="15"/>
      <c r="K17" s="24"/>
      <c r="L17" s="25"/>
      <c r="M17" s="34"/>
    </row>
    <row r="18" spans="1:13" ht="33">
      <c r="A18" s="27" t="s">
        <v>51</v>
      </c>
      <c r="B18" s="28" t="s">
        <v>70</v>
      </c>
      <c r="C18" s="29" t="s">
        <v>15</v>
      </c>
      <c r="D18" s="30">
        <v>4</v>
      </c>
      <c r="E18" s="14">
        <v>0</v>
      </c>
      <c r="F18" s="14">
        <f t="shared" si="2"/>
        <v>0</v>
      </c>
      <c r="G18" s="31">
        <f t="shared" si="0"/>
        <v>0</v>
      </c>
      <c r="H18" s="16">
        <v>0</v>
      </c>
      <c r="I18" s="31">
        <f t="shared" si="1"/>
        <v>0</v>
      </c>
      <c r="J18" s="15"/>
      <c r="K18" s="24"/>
      <c r="L18" s="25"/>
      <c r="M18" s="34"/>
    </row>
    <row r="19" spans="1:13" ht="33">
      <c r="A19" s="27" t="s">
        <v>52</v>
      </c>
      <c r="B19" s="28" t="s">
        <v>71</v>
      </c>
      <c r="C19" s="29" t="s">
        <v>15</v>
      </c>
      <c r="D19" s="30">
        <v>10</v>
      </c>
      <c r="E19" s="14">
        <v>0</v>
      </c>
      <c r="F19" s="14">
        <f t="shared" si="2"/>
        <v>0</v>
      </c>
      <c r="G19" s="31">
        <f t="shared" si="0"/>
        <v>0</v>
      </c>
      <c r="H19" s="16">
        <v>0</v>
      </c>
      <c r="I19" s="31">
        <f t="shared" si="1"/>
        <v>0</v>
      </c>
      <c r="J19" s="15"/>
      <c r="K19" s="24"/>
      <c r="L19" s="25"/>
      <c r="M19" s="34"/>
    </row>
    <row r="20" spans="1:13" ht="33">
      <c r="A20" s="27" t="s">
        <v>53</v>
      </c>
      <c r="B20" s="28" t="s">
        <v>72</v>
      </c>
      <c r="C20" s="29" t="s">
        <v>15</v>
      </c>
      <c r="D20" s="30">
        <v>8</v>
      </c>
      <c r="E20" s="14">
        <v>0</v>
      </c>
      <c r="F20" s="14">
        <f t="shared" si="2"/>
        <v>0</v>
      </c>
      <c r="G20" s="31">
        <f t="shared" si="0"/>
        <v>0</v>
      </c>
      <c r="H20" s="16">
        <v>0</v>
      </c>
      <c r="I20" s="31">
        <f t="shared" si="1"/>
        <v>0</v>
      </c>
      <c r="J20" s="15"/>
      <c r="K20" s="24"/>
      <c r="L20" s="25"/>
      <c r="M20" s="34"/>
    </row>
    <row r="21" spans="1:13" ht="33">
      <c r="A21" s="27" t="s">
        <v>54</v>
      </c>
      <c r="B21" s="28" t="s">
        <v>73</v>
      </c>
      <c r="C21" s="29" t="s">
        <v>15</v>
      </c>
      <c r="D21" s="30">
        <v>25</v>
      </c>
      <c r="E21" s="14">
        <v>0</v>
      </c>
      <c r="F21" s="14">
        <f t="shared" si="2"/>
        <v>0</v>
      </c>
      <c r="G21" s="31">
        <f t="shared" si="0"/>
        <v>0</v>
      </c>
      <c r="H21" s="16">
        <v>0</v>
      </c>
      <c r="I21" s="31">
        <f t="shared" si="1"/>
        <v>0</v>
      </c>
      <c r="J21" s="15"/>
      <c r="K21" s="24"/>
      <c r="L21" s="25"/>
      <c r="M21" s="34"/>
    </row>
    <row r="22" spans="1:13" ht="49.5">
      <c r="A22" s="27" t="s">
        <v>55</v>
      </c>
      <c r="B22" s="28" t="s">
        <v>74</v>
      </c>
      <c r="C22" s="29" t="s">
        <v>15</v>
      </c>
      <c r="D22" s="30">
        <v>2</v>
      </c>
      <c r="E22" s="14">
        <v>0</v>
      </c>
      <c r="F22" s="14">
        <f t="shared" si="2"/>
        <v>0</v>
      </c>
      <c r="G22" s="31">
        <f t="shared" si="0"/>
        <v>0</v>
      </c>
      <c r="H22" s="16">
        <v>0</v>
      </c>
      <c r="I22" s="31">
        <f t="shared" si="1"/>
        <v>0</v>
      </c>
      <c r="J22" s="15"/>
      <c r="K22" s="24"/>
      <c r="L22" s="25"/>
      <c r="M22" s="34"/>
    </row>
    <row r="23" spans="1:13" ht="49.5">
      <c r="A23" s="27" t="s">
        <v>56</v>
      </c>
      <c r="B23" s="28" t="s">
        <v>75</v>
      </c>
      <c r="C23" s="29" t="s">
        <v>15</v>
      </c>
      <c r="D23" s="30">
        <v>5</v>
      </c>
      <c r="E23" s="14">
        <v>0</v>
      </c>
      <c r="F23" s="14">
        <f t="shared" si="2"/>
        <v>0</v>
      </c>
      <c r="G23" s="31">
        <f t="shared" si="0"/>
        <v>0</v>
      </c>
      <c r="H23" s="16">
        <v>0</v>
      </c>
      <c r="I23" s="31">
        <f t="shared" si="1"/>
        <v>0</v>
      </c>
      <c r="J23" s="15"/>
      <c r="K23" s="24"/>
      <c r="L23" s="25"/>
      <c r="M23" s="34"/>
    </row>
    <row r="24" spans="1:13" ht="49.5">
      <c r="A24" s="27" t="s">
        <v>57</v>
      </c>
      <c r="B24" s="28" t="s">
        <v>76</v>
      </c>
      <c r="C24" s="29" t="s">
        <v>15</v>
      </c>
      <c r="D24" s="30">
        <v>50</v>
      </c>
      <c r="E24" s="14">
        <v>0</v>
      </c>
      <c r="F24" s="14">
        <f t="shared" si="2"/>
        <v>0</v>
      </c>
      <c r="G24" s="31">
        <f t="shared" si="0"/>
        <v>0</v>
      </c>
      <c r="H24" s="16">
        <v>0</v>
      </c>
      <c r="I24" s="31">
        <f t="shared" si="1"/>
        <v>0</v>
      </c>
      <c r="J24" s="15"/>
      <c r="K24" s="24"/>
      <c r="L24" s="25"/>
      <c r="M24" s="35"/>
    </row>
    <row r="25" spans="1:13" s="11" customFormat="1" ht="21" customHeight="1">
      <c r="A25" s="17"/>
      <c r="B25" s="18" t="s">
        <v>16</v>
      </c>
      <c r="C25" s="17" t="s">
        <v>17</v>
      </c>
      <c r="D25" s="19" t="s">
        <v>17</v>
      </c>
      <c r="E25" s="20" t="s">
        <v>17</v>
      </c>
      <c r="F25" s="20" t="s">
        <v>17</v>
      </c>
      <c r="G25" s="20">
        <f>SUM(G6:G24)</f>
        <v>0</v>
      </c>
      <c r="H25" s="22" t="s">
        <v>17</v>
      </c>
      <c r="I25" s="20">
        <f>SUM(I6:I24)</f>
        <v>0</v>
      </c>
      <c r="J25" s="21"/>
      <c r="K25" s="17" t="s">
        <v>17</v>
      </c>
      <c r="L25" s="17" t="s">
        <v>17</v>
      </c>
      <c r="M25" s="17" t="s">
        <v>17</v>
      </c>
    </row>
    <row r="26" ht="20.25" customHeight="1"/>
    <row r="27" ht="20.25" customHeight="1"/>
    <row r="28" spans="1:12" s="2" customFormat="1" ht="14.25" customHeight="1">
      <c r="A28" s="2" t="s">
        <v>35</v>
      </c>
      <c r="L28" s="7"/>
    </row>
    <row r="29" spans="11:12" ht="16.5">
      <c r="K29" s="23"/>
      <c r="L29" s="23"/>
    </row>
  </sheetData>
  <sheetProtection/>
  <mergeCells count="4">
    <mergeCell ref="J1:M1"/>
    <mergeCell ref="J2:M2"/>
    <mergeCell ref="M6:M24"/>
    <mergeCell ref="A1:B2"/>
  </mergeCells>
  <printOptions/>
  <pageMargins left="0.5118110236220472" right="0.31496062992125984" top="0.7480314960629921" bottom="0.7480314960629921" header="0.31496062992125984" footer="0.31496062992125984"/>
  <pageSetup fitToHeight="0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"/>
  <sheetViews>
    <sheetView zoomScale="120" zoomScaleNormal="120" zoomScalePageLayoutView="0" workbookViewId="0" topLeftCell="A1">
      <selection activeCell="A10" sqref="A10:K10"/>
    </sheetView>
  </sheetViews>
  <sheetFormatPr defaultColWidth="8.796875" defaultRowHeight="14.25"/>
  <cols>
    <col min="1" max="1" width="4.8984375" style="1" customWidth="1"/>
    <col min="2" max="2" width="41.19921875" style="1" customWidth="1"/>
    <col min="3" max="3" width="8.09765625" style="1" customWidth="1"/>
    <col min="4" max="4" width="8.5" style="12" customWidth="1"/>
    <col min="5" max="6" width="10" style="1" customWidth="1"/>
    <col min="7" max="7" width="9" style="1" customWidth="1"/>
    <col min="8" max="8" width="6" style="1" customWidth="1"/>
    <col min="9" max="9" width="9.59765625" style="1" customWidth="1"/>
    <col min="10" max="10" width="9.69921875" style="1" customWidth="1"/>
    <col min="11" max="11" width="11.19921875" style="1" customWidth="1"/>
    <col min="12" max="12" width="9.3984375" style="1" customWidth="1"/>
    <col min="13" max="13" width="12.19921875" style="1" customWidth="1"/>
    <col min="14" max="16384" width="9" style="1" customWidth="1"/>
  </cols>
  <sheetData>
    <row r="1" spans="1:13" ht="16.5">
      <c r="A1" s="38" t="s">
        <v>78</v>
      </c>
      <c r="B1" s="38"/>
      <c r="J1" s="36" t="s">
        <v>34</v>
      </c>
      <c r="K1" s="36"/>
      <c r="L1" s="36"/>
      <c r="M1" s="36"/>
    </row>
    <row r="2" spans="1:13" ht="16.5">
      <c r="A2" s="38"/>
      <c r="B2" s="38"/>
      <c r="E2" s="13"/>
      <c r="F2" s="13"/>
      <c r="J2" s="36" t="s">
        <v>36</v>
      </c>
      <c r="K2" s="36"/>
      <c r="L2" s="36"/>
      <c r="M2" s="36"/>
    </row>
    <row r="4" spans="1:13" s="4" customFormat="1" ht="49.5" customHeight="1">
      <c r="A4" s="5" t="s">
        <v>0</v>
      </c>
      <c r="B4" s="8" t="s">
        <v>1</v>
      </c>
      <c r="C4" s="5" t="s">
        <v>2</v>
      </c>
      <c r="D4" s="5" t="s">
        <v>3</v>
      </c>
      <c r="E4" s="3" t="s">
        <v>44</v>
      </c>
      <c r="F4" s="3" t="s">
        <v>45</v>
      </c>
      <c r="G4" s="3" t="s">
        <v>43</v>
      </c>
      <c r="H4" s="5" t="s">
        <v>4</v>
      </c>
      <c r="I4" s="3" t="s">
        <v>24</v>
      </c>
      <c r="J4" s="3" t="s">
        <v>23</v>
      </c>
      <c r="K4" s="5" t="s">
        <v>46</v>
      </c>
      <c r="L4" s="5" t="s">
        <v>50</v>
      </c>
      <c r="M4" s="5" t="s">
        <v>47</v>
      </c>
    </row>
    <row r="5" spans="1:13" s="4" customFormat="1" ht="13.5">
      <c r="A5" s="9" t="s">
        <v>5</v>
      </c>
      <c r="B5" s="6" t="s">
        <v>6</v>
      </c>
      <c r="C5" s="6" t="s">
        <v>7</v>
      </c>
      <c r="D5" s="6" t="s">
        <v>8</v>
      </c>
      <c r="E5" s="10" t="s">
        <v>9</v>
      </c>
      <c r="F5" s="10" t="s">
        <v>10</v>
      </c>
      <c r="G5" s="10" t="s">
        <v>11</v>
      </c>
      <c r="H5" s="9" t="s">
        <v>12</v>
      </c>
      <c r="I5" s="10" t="s">
        <v>13</v>
      </c>
      <c r="J5" s="9" t="s">
        <v>14</v>
      </c>
      <c r="K5" s="9" t="s">
        <v>25</v>
      </c>
      <c r="L5" s="9" t="s">
        <v>48</v>
      </c>
      <c r="M5" s="9" t="s">
        <v>49</v>
      </c>
    </row>
    <row r="6" spans="1:17" ht="115.5">
      <c r="A6" s="27" t="s">
        <v>18</v>
      </c>
      <c r="B6" s="28" t="s">
        <v>79</v>
      </c>
      <c r="C6" s="29" t="s">
        <v>15</v>
      </c>
      <c r="D6" s="30">
        <v>2</v>
      </c>
      <c r="E6" s="14">
        <v>0</v>
      </c>
      <c r="F6" s="14">
        <f>E6*(1+H6)</f>
        <v>0</v>
      </c>
      <c r="G6" s="15">
        <f>D6*E6</f>
        <v>0</v>
      </c>
      <c r="H6" s="16"/>
      <c r="I6" s="15">
        <f>G6*(1+H6)</f>
        <v>0</v>
      </c>
      <c r="J6" s="15"/>
      <c r="K6" s="24"/>
      <c r="L6" s="25"/>
      <c r="M6" s="32"/>
      <c r="Q6" s="26"/>
    </row>
    <row r="7" spans="1:13" s="11" customFormat="1" ht="21" customHeight="1">
      <c r="A7" s="17"/>
      <c r="B7" s="18" t="s">
        <v>16</v>
      </c>
      <c r="C7" s="17" t="s">
        <v>17</v>
      </c>
      <c r="D7" s="19" t="s">
        <v>17</v>
      </c>
      <c r="E7" s="20" t="s">
        <v>17</v>
      </c>
      <c r="F7" s="20" t="s">
        <v>17</v>
      </c>
      <c r="G7" s="21">
        <f>SUM(G6:G6)</f>
        <v>0</v>
      </c>
      <c r="H7" s="22" t="s">
        <v>17</v>
      </c>
      <c r="I7" s="21">
        <f>SUM(I6:I6)</f>
        <v>0</v>
      </c>
      <c r="J7" s="21"/>
      <c r="K7" s="17" t="s">
        <v>17</v>
      </c>
      <c r="L7" s="17" t="s">
        <v>17</v>
      </c>
      <c r="M7" s="17" t="s">
        <v>17</v>
      </c>
    </row>
    <row r="8" ht="20.25" customHeight="1"/>
    <row r="9" ht="20.25" customHeight="1"/>
    <row r="10" spans="1:12" s="2" customFormat="1" ht="14.25" customHeight="1">
      <c r="A10" s="2" t="s">
        <v>35</v>
      </c>
      <c r="L10" s="7"/>
    </row>
    <row r="11" spans="11:12" ht="16.5">
      <c r="K11" s="23"/>
      <c r="L11" s="23"/>
    </row>
  </sheetData>
  <sheetProtection/>
  <mergeCells count="3">
    <mergeCell ref="J1:M1"/>
    <mergeCell ref="J2:M2"/>
    <mergeCell ref="A1:B2"/>
  </mergeCells>
  <printOptions/>
  <pageMargins left="0.5118110236220472" right="0.31496062992125984" top="0.7480314960629921" bottom="0.7480314960629921" header="0.31496062992125984" footer="0.31496062992125984"/>
  <pageSetup fitToHeight="0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="120" zoomScaleNormal="120" zoomScalePageLayoutView="0" workbookViewId="0" topLeftCell="A1">
      <selection activeCell="H6" sqref="H6"/>
    </sheetView>
  </sheetViews>
  <sheetFormatPr defaultColWidth="8.796875" defaultRowHeight="14.25"/>
  <cols>
    <col min="1" max="1" width="4.8984375" style="1" customWidth="1"/>
    <col min="2" max="2" width="41.19921875" style="1" customWidth="1"/>
    <col min="3" max="3" width="8.09765625" style="1" customWidth="1"/>
    <col min="4" max="4" width="8.5" style="12" customWidth="1"/>
    <col min="5" max="6" width="10" style="1" customWidth="1"/>
    <col min="7" max="7" width="9" style="1" customWidth="1"/>
    <col min="8" max="8" width="6" style="1" customWidth="1"/>
    <col min="9" max="9" width="9.59765625" style="1" customWidth="1"/>
    <col min="10" max="10" width="9.69921875" style="1" customWidth="1"/>
    <col min="11" max="11" width="11.19921875" style="1" customWidth="1"/>
    <col min="12" max="12" width="9.3984375" style="1" customWidth="1"/>
    <col min="13" max="13" width="12.19921875" style="1" customWidth="1"/>
    <col min="14" max="16384" width="9" style="1" customWidth="1"/>
  </cols>
  <sheetData>
    <row r="1" spans="1:13" ht="16.5">
      <c r="A1" s="38" t="s">
        <v>80</v>
      </c>
      <c r="B1" s="38"/>
      <c r="J1" s="36" t="s">
        <v>34</v>
      </c>
      <c r="K1" s="36"/>
      <c r="L1" s="36"/>
      <c r="M1" s="36"/>
    </row>
    <row r="2" spans="1:13" ht="16.5">
      <c r="A2" s="38"/>
      <c r="B2" s="38"/>
      <c r="E2" s="13"/>
      <c r="F2" s="13"/>
      <c r="J2" s="36" t="s">
        <v>36</v>
      </c>
      <c r="K2" s="36"/>
      <c r="L2" s="36"/>
      <c r="M2" s="36"/>
    </row>
    <row r="4" spans="1:13" s="4" customFormat="1" ht="49.5" customHeight="1">
      <c r="A4" s="5" t="s">
        <v>0</v>
      </c>
      <c r="B4" s="8" t="s">
        <v>1</v>
      </c>
      <c r="C4" s="5" t="s">
        <v>2</v>
      </c>
      <c r="D4" s="5" t="s">
        <v>3</v>
      </c>
      <c r="E4" s="3" t="s">
        <v>44</v>
      </c>
      <c r="F4" s="3" t="s">
        <v>45</v>
      </c>
      <c r="G4" s="3" t="s">
        <v>43</v>
      </c>
      <c r="H4" s="5" t="s">
        <v>4</v>
      </c>
      <c r="I4" s="3" t="s">
        <v>24</v>
      </c>
      <c r="J4" s="3" t="s">
        <v>23</v>
      </c>
      <c r="K4" s="5" t="s">
        <v>46</v>
      </c>
      <c r="L4" s="5" t="s">
        <v>50</v>
      </c>
      <c r="M4" s="5" t="s">
        <v>47</v>
      </c>
    </row>
    <row r="5" spans="1:13" s="4" customFormat="1" ht="13.5">
      <c r="A5" s="9" t="s">
        <v>5</v>
      </c>
      <c r="B5" s="6" t="s">
        <v>6</v>
      </c>
      <c r="C5" s="6" t="s">
        <v>7</v>
      </c>
      <c r="D5" s="6" t="s">
        <v>8</v>
      </c>
      <c r="E5" s="10" t="s">
        <v>9</v>
      </c>
      <c r="F5" s="10" t="s">
        <v>10</v>
      </c>
      <c r="G5" s="10" t="s">
        <v>11</v>
      </c>
      <c r="H5" s="9" t="s">
        <v>12</v>
      </c>
      <c r="I5" s="10" t="s">
        <v>13</v>
      </c>
      <c r="J5" s="9" t="s">
        <v>14</v>
      </c>
      <c r="K5" s="9" t="s">
        <v>25</v>
      </c>
      <c r="L5" s="9" t="s">
        <v>48</v>
      </c>
      <c r="M5" s="9" t="s">
        <v>49</v>
      </c>
    </row>
    <row r="6" spans="1:17" ht="82.5">
      <c r="A6" s="27" t="s">
        <v>18</v>
      </c>
      <c r="B6" s="28" t="s">
        <v>81</v>
      </c>
      <c r="C6" s="29" t="s">
        <v>15</v>
      </c>
      <c r="D6" s="30">
        <v>400</v>
      </c>
      <c r="E6" s="14">
        <v>0</v>
      </c>
      <c r="F6" s="14">
        <v>0</v>
      </c>
      <c r="G6" s="15">
        <f>D6*E6</f>
        <v>0</v>
      </c>
      <c r="H6" s="16">
        <v>0</v>
      </c>
      <c r="I6" s="15">
        <f>G6*(1+H6)</f>
        <v>0</v>
      </c>
      <c r="J6" s="15"/>
      <c r="K6" s="24"/>
      <c r="L6" s="25"/>
      <c r="M6" s="33"/>
      <c r="Q6" s="26"/>
    </row>
    <row r="7" spans="1:13" ht="99">
      <c r="A7" s="27" t="s">
        <v>19</v>
      </c>
      <c r="B7" s="28" t="s">
        <v>82</v>
      </c>
      <c r="C7" s="29" t="s">
        <v>15</v>
      </c>
      <c r="D7" s="30">
        <v>700</v>
      </c>
      <c r="E7" s="14">
        <v>0</v>
      </c>
      <c r="F7" s="14">
        <v>0</v>
      </c>
      <c r="G7" s="15">
        <f>D7*E7</f>
        <v>0</v>
      </c>
      <c r="H7" s="16">
        <v>0</v>
      </c>
      <c r="I7" s="15">
        <f>G7*(1+H7)</f>
        <v>0</v>
      </c>
      <c r="J7" s="15"/>
      <c r="K7" s="24"/>
      <c r="L7" s="25"/>
      <c r="M7" s="34"/>
    </row>
    <row r="8" spans="1:13" s="11" customFormat="1" ht="21" customHeight="1">
      <c r="A8" s="17"/>
      <c r="B8" s="18" t="s">
        <v>16</v>
      </c>
      <c r="C8" s="17" t="s">
        <v>17</v>
      </c>
      <c r="D8" s="19" t="s">
        <v>17</v>
      </c>
      <c r="E8" s="20" t="s">
        <v>17</v>
      </c>
      <c r="F8" s="20" t="s">
        <v>17</v>
      </c>
      <c r="G8" s="21">
        <f>SUM(G6:G7)</f>
        <v>0</v>
      </c>
      <c r="H8" s="22" t="s">
        <v>17</v>
      </c>
      <c r="I8" s="21">
        <f>SUM(I6:I7)</f>
        <v>0</v>
      </c>
      <c r="J8" s="21"/>
      <c r="K8" s="17" t="s">
        <v>17</v>
      </c>
      <c r="L8" s="17" t="s">
        <v>17</v>
      </c>
      <c r="M8" s="17" t="s">
        <v>17</v>
      </c>
    </row>
    <row r="9" ht="20.25" customHeight="1"/>
    <row r="10" ht="20.25" customHeight="1"/>
    <row r="11" spans="1:12" s="2" customFormat="1" ht="14.25" customHeight="1">
      <c r="A11" s="2" t="s">
        <v>35</v>
      </c>
      <c r="L11" s="7"/>
    </row>
    <row r="12" spans="11:12" ht="16.5">
      <c r="K12" s="23"/>
      <c r="L12" s="23"/>
    </row>
  </sheetData>
  <sheetProtection/>
  <mergeCells count="4">
    <mergeCell ref="J1:M1"/>
    <mergeCell ref="J2:M2"/>
    <mergeCell ref="M6:M7"/>
    <mergeCell ref="A1:B2"/>
  </mergeCells>
  <printOptions/>
  <pageMargins left="0.5118110236220472" right="0.31496062992125984" top="0.7480314960629921" bottom="0.7480314960629921" header="0.31496062992125984" footer="0.31496062992125984"/>
  <pageSetup fitToHeight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Beata Smoczyk</cp:lastModifiedBy>
  <cp:lastPrinted>2024-06-24T09:48:26Z</cp:lastPrinted>
  <dcterms:created xsi:type="dcterms:W3CDTF">2012-02-21T12:37:57Z</dcterms:created>
  <dcterms:modified xsi:type="dcterms:W3CDTF">2024-06-24T10:06:29Z</dcterms:modified>
  <cp:category/>
  <cp:version/>
  <cp:contentType/>
  <cp:contentStatus/>
</cp:coreProperties>
</file>